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<sst xmlns="http://schemas.openxmlformats.org/spreadsheetml/2006/main" count="325" uniqueCount="213">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</sst>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D70" sqref="D7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67" t="s">
        <v>187</v>
      </c>
      <c r="B1" s="168"/>
      <c r="C1" s="168"/>
      <c r="D1" s="168"/>
      <c r="E1" s="169"/>
    </row>
    <row r="2" spans="1:5" ht="14.25" customHeight="1" thickBot="1" x14ac:dyDescent="0.3">
      <c r="A2" s="1"/>
      <c r="B2" s="2"/>
      <c r="C2" s="2"/>
      <c r="D2" s="124" t="s">
        <v>188</v>
      </c>
      <c r="E2" s="123" t="s">
        <v>189</v>
      </c>
    </row>
    <row r="3" spans="1:5" ht="15" customHeight="1" x14ac:dyDescent="0.25">
      <c r="A3" s="170" t="s">
        <v>190</v>
      </c>
      <c r="B3" s="172" t="s">
        <v>191</v>
      </c>
      <c r="C3" s="174" t="s">
        <v>1</v>
      </c>
      <c r="D3" s="3" t="s">
        <v>2</v>
      </c>
      <c r="E3" s="134">
        <v>44086</v>
      </c>
    </row>
    <row r="4" spans="1:5" ht="15.75" thickBot="1" x14ac:dyDescent="0.3">
      <c r="A4" s="171"/>
      <c r="B4" s="173"/>
      <c r="C4" s="175"/>
      <c r="D4" s="5" t="s">
        <v>3</v>
      </c>
      <c r="E4" s="135">
        <v>44092</v>
      </c>
    </row>
    <row r="5" spans="1:5" ht="51" customHeight="1" thickBot="1" x14ac:dyDescent="0.3">
      <c r="A5" s="156" t="s">
        <v>135</v>
      </c>
      <c r="B5" s="176"/>
      <c r="C5" s="7"/>
      <c r="D5" s="8"/>
      <c r="E5" s="9"/>
    </row>
    <row r="6" spans="1:5" ht="15.75" customHeight="1" x14ac:dyDescent="0.25">
      <c r="A6" s="10" t="s">
        <v>4</v>
      </c>
      <c r="B6" s="11">
        <v>31.9</v>
      </c>
      <c r="C6" s="12"/>
      <c r="D6" s="12"/>
      <c r="E6" s="9"/>
    </row>
    <row r="7" spans="1:5" x14ac:dyDescent="0.25">
      <c r="A7" s="13" t="s">
        <v>5</v>
      </c>
      <c r="B7" s="14">
        <v>21.4</v>
      </c>
      <c r="C7" s="12"/>
      <c r="D7" s="12"/>
      <c r="E7" s="9"/>
    </row>
    <row r="8" spans="1:5" x14ac:dyDescent="0.25">
      <c r="A8" s="13" t="s">
        <v>6</v>
      </c>
      <c r="B8" s="14">
        <v>23</v>
      </c>
      <c r="C8" s="12"/>
      <c r="D8" s="12"/>
      <c r="E8" s="9"/>
    </row>
    <row r="9" spans="1:5" x14ac:dyDescent="0.25">
      <c r="A9" s="13" t="s">
        <v>7</v>
      </c>
      <c r="B9" s="133" t="s">
        <v>193</v>
      </c>
      <c r="C9" s="132" t="s">
        <v>192</v>
      </c>
      <c r="D9" s="12"/>
      <c r="E9" s="9"/>
    </row>
    <row r="10" spans="1:5" x14ac:dyDescent="0.25">
      <c r="A10" s="13" t="s">
        <v>8</v>
      </c>
      <c r="B10" s="14">
        <v>27.1</v>
      </c>
      <c r="C10" s="12"/>
      <c r="D10" s="12"/>
      <c r="E10" s="9"/>
    </row>
    <row r="11" spans="1:5" x14ac:dyDescent="0.25">
      <c r="A11" s="13" t="s">
        <v>9</v>
      </c>
      <c r="B11" s="14">
        <v>24.4</v>
      </c>
      <c r="C11" s="12"/>
      <c r="D11" s="12"/>
      <c r="E11" s="9"/>
    </row>
    <row r="12" spans="1:5" x14ac:dyDescent="0.25">
      <c r="A12" s="13" t="s">
        <v>10</v>
      </c>
      <c r="B12" s="14">
        <v>23.1</v>
      </c>
      <c r="C12" s="12"/>
      <c r="D12" s="12"/>
      <c r="E12" s="9"/>
    </row>
    <row r="13" spans="1:5" x14ac:dyDescent="0.25">
      <c r="A13" s="13" t="s">
        <v>11</v>
      </c>
      <c r="B13" s="14">
        <v>25.1</v>
      </c>
      <c r="C13" s="12"/>
      <c r="D13" s="12"/>
      <c r="E13" s="9"/>
    </row>
    <row r="14" spans="1:5" ht="30" customHeight="1" thickBot="1" x14ac:dyDescent="0.3">
      <c r="A14" s="9"/>
      <c r="B14" s="15"/>
      <c r="C14" s="9"/>
      <c r="D14" s="9"/>
      <c r="E14" s="9"/>
    </row>
    <row r="15" spans="1:5" ht="63.75" customHeight="1" thickBot="1" x14ac:dyDescent="0.3">
      <c r="A15" s="159" t="s">
        <v>176</v>
      </c>
      <c r="B15" s="160"/>
      <c r="C15" s="18"/>
      <c r="D15" s="19"/>
    </row>
    <row r="16" spans="1:5" ht="19.5" customHeight="1" thickBot="1" x14ac:dyDescent="0.3">
      <c r="A16" s="129" t="s">
        <v>184</v>
      </c>
      <c r="B16" s="130" t="s">
        <v>185</v>
      </c>
      <c r="C16" s="18"/>
      <c r="D16" s="19"/>
    </row>
    <row r="17" spans="1:10" x14ac:dyDescent="0.25">
      <c r="A17" s="127" t="s">
        <v>197</v>
      </c>
      <c r="B17" s="128">
        <v>12.801433146000001</v>
      </c>
      <c r="C17" s="21"/>
      <c r="D17" s="21"/>
    </row>
    <row r="18" spans="1:10" x14ac:dyDescent="0.25">
      <c r="A18" s="23" t="s">
        <v>198</v>
      </c>
      <c r="B18" s="22">
        <v>13.528901702000001</v>
      </c>
      <c r="C18" s="21"/>
      <c r="D18" s="21"/>
    </row>
    <row r="19" spans="1:10" x14ac:dyDescent="0.25">
      <c r="A19" s="23" t="s">
        <v>199</v>
      </c>
      <c r="B19" s="22">
        <v>22.01750578</v>
      </c>
      <c r="C19" s="21"/>
      <c r="D19" s="21"/>
    </row>
    <row r="20" spans="1:10" x14ac:dyDescent="0.25">
      <c r="A20" s="23" t="s">
        <v>200</v>
      </c>
      <c r="B20" s="22">
        <v>25.774905495999999</v>
      </c>
      <c r="C20" s="21"/>
      <c r="D20" s="21"/>
    </row>
    <row r="21" spans="1:10" x14ac:dyDescent="0.25">
      <c r="A21" s="23" t="s">
        <v>201</v>
      </c>
      <c r="B21" s="22">
        <v>18.127858896999999</v>
      </c>
      <c r="C21" s="21"/>
      <c r="D21" s="21"/>
    </row>
    <row r="22" spans="1:10" x14ac:dyDescent="0.25">
      <c r="A22" s="23" t="s">
        <v>202</v>
      </c>
      <c r="B22" s="24">
        <v>23.393237675999998</v>
      </c>
      <c r="C22" s="21"/>
      <c r="D22" s="21"/>
    </row>
    <row r="23" spans="1:10" x14ac:dyDescent="0.25">
      <c r="A23" s="23" t="s">
        <v>203</v>
      </c>
      <c r="B23" s="22">
        <v>24.790679514000001</v>
      </c>
      <c r="C23" s="21"/>
      <c r="D23" s="21"/>
    </row>
    <row r="24" spans="1:10" x14ac:dyDescent="0.25">
      <c r="A24" s="23" t="s">
        <v>204</v>
      </c>
      <c r="B24" s="22">
        <v>23.679842261000001</v>
      </c>
      <c r="C24" s="21"/>
      <c r="D24" s="21"/>
      <c r="I24" s="25"/>
      <c r="J24" s="25"/>
    </row>
    <row r="25" spans="1:10" x14ac:dyDescent="0.25">
      <c r="A25" s="23" t="s">
        <v>205</v>
      </c>
      <c r="B25" s="22">
        <v>29.798422672000001</v>
      </c>
      <c r="C25" s="21"/>
      <c r="D25" s="21"/>
      <c r="I25" s="20"/>
      <c r="J25" s="20"/>
    </row>
    <row r="26" spans="1:10" x14ac:dyDescent="0.25">
      <c r="A26" s="23" t="s">
        <v>206</v>
      </c>
      <c r="B26" s="22">
        <v>25.249961904999999</v>
      </c>
      <c r="C26" s="21"/>
      <c r="D26" s="21"/>
    </row>
    <row r="27" spans="1:10" x14ac:dyDescent="0.25">
      <c r="A27" s="23" t="s">
        <v>11</v>
      </c>
      <c r="B27" s="22">
        <v>19.68</v>
      </c>
      <c r="C27" s="21"/>
      <c r="D27" s="21"/>
    </row>
    <row r="28" spans="1:10" ht="30" customHeight="1" thickBot="1" x14ac:dyDescent="0.3">
      <c r="A28" s="51"/>
      <c r="B28" s="121"/>
    </row>
    <row r="29" spans="1:10" ht="45" customHeight="1" thickBot="1" x14ac:dyDescent="0.3">
      <c r="A29" s="156" t="s">
        <v>136</v>
      </c>
      <c r="B29" s="158"/>
      <c r="C29" s="7"/>
      <c r="D29" s="8"/>
    </row>
    <row r="30" spans="1:10" x14ac:dyDescent="0.25">
      <c r="A30" s="26" t="s">
        <v>12</v>
      </c>
      <c r="B30" s="120">
        <v>15393</v>
      </c>
      <c r="C30" s="27"/>
      <c r="D30" s="27"/>
    </row>
    <row r="31" spans="1:10" x14ac:dyDescent="0.25">
      <c r="A31" s="28" t="s">
        <v>13</v>
      </c>
      <c r="B31" s="29">
        <v>49605</v>
      </c>
      <c r="C31" s="27"/>
      <c r="D31" s="27"/>
    </row>
    <row r="32" spans="1:10" x14ac:dyDescent="0.25">
      <c r="A32" s="28" t="s">
        <v>14</v>
      </c>
      <c r="B32" s="29">
        <v>12503</v>
      </c>
      <c r="C32" s="27"/>
      <c r="D32" s="27"/>
    </row>
    <row r="33" spans="1:5" x14ac:dyDescent="0.25">
      <c r="A33" s="28" t="s">
        <v>4</v>
      </c>
      <c r="B33" s="29">
        <v>7758</v>
      </c>
      <c r="C33" s="27"/>
      <c r="D33" s="27"/>
    </row>
    <row r="34" spans="1:5" x14ac:dyDescent="0.25">
      <c r="A34" s="28" t="s">
        <v>15</v>
      </c>
      <c r="B34" s="29">
        <v>11754</v>
      </c>
      <c r="C34" s="27"/>
      <c r="D34" s="27"/>
    </row>
    <row r="35" spans="1:5" x14ac:dyDescent="0.25">
      <c r="A35" s="28" t="s">
        <v>16</v>
      </c>
      <c r="B35" s="29">
        <v>36840</v>
      </c>
      <c r="C35" s="27"/>
      <c r="D35" s="27"/>
    </row>
    <row r="36" spans="1:5" x14ac:dyDescent="0.25">
      <c r="A36" s="28" t="s">
        <v>17</v>
      </c>
      <c r="B36" s="29">
        <v>42247</v>
      </c>
      <c r="C36" s="27"/>
      <c r="D36" s="27"/>
    </row>
    <row r="37" spans="1:5" x14ac:dyDescent="0.25">
      <c r="A37" s="28" t="s">
        <v>18</v>
      </c>
      <c r="B37" s="29">
        <v>9057</v>
      </c>
      <c r="C37" s="27"/>
      <c r="D37" s="27"/>
    </row>
    <row r="38" spans="1:5" x14ac:dyDescent="0.25">
      <c r="A38" s="28" t="s">
        <v>19</v>
      </c>
      <c r="B38" s="29">
        <v>185157</v>
      </c>
      <c r="C38" s="27"/>
      <c r="D38" s="27"/>
    </row>
    <row r="39" spans="1:5" ht="30" customHeight="1" thickBot="1" x14ac:dyDescent="0.3"/>
    <row r="40" spans="1:5" ht="44.25" customHeight="1" thickBot="1" x14ac:dyDescent="0.3">
      <c r="A40" s="156" t="s">
        <v>20</v>
      </c>
      <c r="B40" s="158"/>
      <c r="C40" s="16"/>
      <c r="D40" s="17"/>
    </row>
    <row r="41" spans="1:5" x14ac:dyDescent="0.25">
      <c r="A41" s="26" t="s">
        <v>5</v>
      </c>
      <c r="B41" s="30">
        <v>19.399999999999999</v>
      </c>
      <c r="C41" s="21"/>
      <c r="D41" s="21"/>
    </row>
    <row r="42" spans="1:5" x14ac:dyDescent="0.25">
      <c r="A42" s="28" t="s">
        <v>6</v>
      </c>
      <c r="B42" s="30">
        <v>7.4</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7.87</v>
      </c>
      <c r="C45" s="21"/>
      <c r="D45" s="21"/>
    </row>
    <row r="46" spans="1:5" x14ac:dyDescent="0.25">
      <c r="A46" s="28" t="s">
        <v>26</v>
      </c>
      <c r="B46" s="30" t="s">
        <v>196</v>
      </c>
      <c r="C46" s="21"/>
      <c r="D46" s="21"/>
    </row>
    <row r="47" spans="1:5" ht="30.75" customHeight="1" thickBot="1" x14ac:dyDescent="0.3"/>
    <row r="48" spans="1:5" ht="57" customHeight="1" thickBot="1" x14ac:dyDescent="0.3">
      <c r="A48" s="164" t="s">
        <v>137</v>
      </c>
      <c r="B48" s="165"/>
      <c r="C48" s="165"/>
      <c r="D48" s="165"/>
      <c r="E48" s="166"/>
    </row>
    <row r="49" spans="1:6" ht="15.75" thickBot="1" x14ac:dyDescent="0.3">
      <c r="A49" s="154" t="s">
        <v>27</v>
      </c>
      <c r="B49" s="161" t="s">
        <v>28</v>
      </c>
      <c r="C49" s="162"/>
      <c r="D49" s="163"/>
      <c r="E49" s="152" t="s">
        <v>19</v>
      </c>
    </row>
    <row r="50" spans="1:6" ht="15.75" thickBot="1" x14ac:dyDescent="0.3">
      <c r="A50" s="155"/>
      <c r="B50" s="31" t="s">
        <v>29</v>
      </c>
      <c r="C50" s="31" t="s">
        <v>30</v>
      </c>
      <c r="D50" s="131" t="s">
        <v>18</v>
      </c>
      <c r="E50" s="153"/>
    </row>
    <row r="51" spans="1:6" x14ac:dyDescent="0.25">
      <c r="A51" s="10" t="s">
        <v>4</v>
      </c>
      <c r="B51" s="141">
        <v>0</v>
      </c>
      <c r="C51" s="141">
        <v>0</v>
      </c>
      <c r="D51" s="141">
        <v>0</v>
      </c>
      <c r="E51" s="74">
        <v>0</v>
      </c>
    </row>
    <row r="52" spans="1:6" x14ac:dyDescent="0.25">
      <c r="A52" s="13" t="s">
        <v>5</v>
      </c>
      <c r="B52" s="142">
        <v>0</v>
      </c>
      <c r="C52" s="142">
        <v>0</v>
      </c>
      <c r="D52" s="142">
        <v>0</v>
      </c>
      <c r="E52" s="74">
        <v>0</v>
      </c>
    </row>
    <row r="53" spans="1:6" x14ac:dyDescent="0.25">
      <c r="A53" s="13" t="s">
        <v>6</v>
      </c>
      <c r="B53" s="142">
        <v>1</v>
      </c>
      <c r="C53" s="142">
        <v>0</v>
      </c>
      <c r="D53" s="142">
        <v>0</v>
      </c>
      <c r="E53" s="74">
        <v>1</v>
      </c>
    </row>
    <row r="54" spans="1:6" x14ac:dyDescent="0.25">
      <c r="A54" s="13" t="s">
        <v>7</v>
      </c>
      <c r="B54" s="143" t="s">
        <v>193</v>
      </c>
      <c r="C54" s="143" t="s">
        <v>193</v>
      </c>
      <c r="D54" s="143" t="s">
        <v>193</v>
      </c>
      <c r="E54" s="144" t="s">
        <v>193</v>
      </c>
      <c r="F54" s="138" t="s">
        <v>192</v>
      </c>
    </row>
    <row r="55" spans="1:6" x14ac:dyDescent="0.25">
      <c r="A55" s="13" t="s">
        <v>8</v>
      </c>
      <c r="B55" s="149">
        <v>0</v>
      </c>
      <c r="C55" s="149">
        <v>0</v>
      </c>
      <c r="D55" s="149">
        <v>0</v>
      </c>
      <c r="E55" s="151">
        <v>0</v>
      </c>
    </row>
    <row r="56" spans="1:6" x14ac:dyDescent="0.25">
      <c r="A56" s="13" t="s">
        <v>9</v>
      </c>
      <c r="B56" s="149">
        <v>0</v>
      </c>
      <c r="C56" s="149">
        <v>0</v>
      </c>
      <c r="D56" s="149">
        <v>0</v>
      </c>
      <c r="E56" s="151">
        <v>0</v>
      </c>
    </row>
    <row r="57" spans="1:6" x14ac:dyDescent="0.25">
      <c r="A57" s="13" t="s">
        <v>31</v>
      </c>
      <c r="B57" s="149">
        <v>0.14285714285714285</v>
      </c>
      <c r="C57" s="149">
        <v>0</v>
      </c>
      <c r="D57" s="149">
        <v>0</v>
      </c>
      <c r="E57" s="151">
        <v>0.14285714285714285</v>
      </c>
    </row>
    <row r="58" spans="1:6" x14ac:dyDescent="0.25">
      <c r="A58" s="13" t="s">
        <v>10</v>
      </c>
      <c r="B58" s="149">
        <v>0.8571428571428571</v>
      </c>
      <c r="C58" s="149">
        <v>0</v>
      </c>
      <c r="D58" s="149">
        <v>0.14285714285714285</v>
      </c>
      <c r="E58" s="151">
        <v>1</v>
      </c>
    </row>
    <row r="59" spans="1:6" x14ac:dyDescent="0.25">
      <c r="A59" s="13" t="s">
        <v>19</v>
      </c>
      <c r="B59" s="150">
        <v>2</v>
      </c>
      <c r="C59" s="149">
        <v>0</v>
      </c>
      <c r="D59" s="149">
        <v>0.14285714285714285</v>
      </c>
      <c r="E59" s="151">
        <v>2.1428571428571428</v>
      </c>
    </row>
    <row r="60" spans="1:6" ht="30" customHeight="1" thickBot="1" x14ac:dyDescent="0.3">
      <c r="C60" s="16"/>
    </row>
    <row r="61" spans="1:6" ht="36" customHeight="1" thickBot="1" x14ac:dyDescent="0.3">
      <c r="A61" s="156" t="s">
        <v>138</v>
      </c>
      <c r="B61" s="157"/>
      <c r="C61" s="158"/>
    </row>
    <row r="62" spans="1:6" x14ac:dyDescent="0.25">
      <c r="A62" s="33"/>
      <c r="B62" s="34" t="s">
        <v>32</v>
      </c>
      <c r="C62" s="35" t="s">
        <v>33</v>
      </c>
    </row>
    <row r="63" spans="1:6" x14ac:dyDescent="0.25">
      <c r="A63" s="28" t="s">
        <v>4</v>
      </c>
      <c r="B63" s="36">
        <v>15</v>
      </c>
      <c r="C63" s="36">
        <v>7.1428571428571432</v>
      </c>
    </row>
    <row r="64" spans="1:6" x14ac:dyDescent="0.25">
      <c r="A64" s="28" t="s">
        <v>21</v>
      </c>
      <c r="B64" s="36">
        <v>13.142857142857142</v>
      </c>
      <c r="C64" s="36">
        <v>22.285714285714285</v>
      </c>
    </row>
    <row r="65" spans="1:3" x14ac:dyDescent="0.25">
      <c r="A65" s="28" t="s">
        <v>22</v>
      </c>
      <c r="B65" s="36">
        <v>1.1428571428571428</v>
      </c>
      <c r="C65" s="36">
        <v>4.2857142857142856</v>
      </c>
    </row>
    <row r="66" spans="1:3" x14ac:dyDescent="0.25">
      <c r="A66" s="28" t="s">
        <v>24</v>
      </c>
      <c r="B66" s="36">
        <v>4.4285714285714288</v>
      </c>
      <c r="C66" s="36">
        <v>6.8571428571428568</v>
      </c>
    </row>
    <row r="67" spans="1:3" x14ac:dyDescent="0.25">
      <c r="A67" s="28" t="s">
        <v>23</v>
      </c>
      <c r="B67" s="36">
        <v>144.85714285714286</v>
      </c>
      <c r="C67" s="36">
        <v>30.428571428571427</v>
      </c>
    </row>
    <row r="68" spans="1:3" x14ac:dyDescent="0.25">
      <c r="A68" s="28" t="s">
        <v>25</v>
      </c>
      <c r="B68" s="36">
        <v>14.428571428571429</v>
      </c>
      <c r="C68" s="36">
        <v>11.571428571428571</v>
      </c>
    </row>
    <row r="69" spans="1:3" x14ac:dyDescent="0.25">
      <c r="A69" s="28" t="s">
        <v>34</v>
      </c>
      <c r="B69" s="36">
        <v>29.428571428571427</v>
      </c>
      <c r="C69" s="36">
        <v>11.714285714285714</v>
      </c>
    </row>
    <row r="70" spans="1:3" ht="75" x14ac:dyDescent="0.25">
      <c r="A70" s="13" t="s">
        <v>186</v>
      </c>
      <c r="B70" s="36">
        <v>120.85714285714286</v>
      </c>
      <c r="C70" s="36">
        <v>85.428571428571431</v>
      </c>
    </row>
    <row r="71" spans="1:3" x14ac:dyDescent="0.25">
      <c r="A71" s="28" t="s">
        <v>35</v>
      </c>
      <c r="B71" s="36">
        <v>441.42857142857144</v>
      </c>
      <c r="C71" s="36">
        <v>474.42857142857144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4" zoomScale="70" zoomScaleNormal="70" workbookViewId="0">
      <selection activeCell="D36" sqref="D36"/>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8" t="s">
        <v>187</v>
      </c>
      <c r="B1" s="179"/>
      <c r="C1" s="179"/>
      <c r="D1" s="179"/>
      <c r="E1" s="180"/>
      <c r="F1" s="37"/>
      <c r="G1" s="37"/>
      <c r="H1" s="37"/>
      <c r="I1" s="37"/>
      <c r="J1" s="37"/>
      <c r="K1" s="37"/>
    </row>
    <row r="2" spans="1:11" ht="15.75" customHeight="1" thickBot="1" x14ac:dyDescent="0.3">
      <c r="D2" s="122" t="s">
        <v>188</v>
      </c>
      <c r="E2" s="123" t="s">
        <v>189</v>
      </c>
    </row>
    <row r="3" spans="1:11" ht="15" customHeight="1" thickBot="1" x14ac:dyDescent="0.3">
      <c r="A3" s="170" t="str">
        <f>'Rail Service (Item Nos. 1-6)'!A3</f>
        <v>Railroad: CSX</v>
      </c>
      <c r="B3" s="181" t="str">
        <f>'Rail Service (Item Nos. 1-6)'!B3:B4</f>
        <v>Year: 2020</v>
      </c>
      <c r="C3" s="174" t="str">
        <f>'Rail Service (Item Nos. 1-6)'!C3</f>
        <v xml:space="preserve">Reporting Week: </v>
      </c>
      <c r="D3" s="38" t="s">
        <v>2</v>
      </c>
      <c r="E3" s="4">
        <f>'Rail Service (Item Nos. 1-6)'!E3</f>
        <v>44086</v>
      </c>
      <c r="F3" s="16"/>
      <c r="G3" s="18"/>
      <c r="H3" s="18"/>
      <c r="I3" s="16"/>
      <c r="J3" s="9"/>
      <c r="K3" s="39"/>
    </row>
    <row r="4" spans="1:11" ht="15.75" thickBot="1" x14ac:dyDescent="0.3">
      <c r="A4" s="171"/>
      <c r="B4" s="182"/>
      <c r="C4" s="175"/>
      <c r="D4" s="40" t="s">
        <v>3</v>
      </c>
      <c r="E4" s="4">
        <f>'Rail Service (Item Nos. 1-6)'!E4</f>
        <v>44092</v>
      </c>
      <c r="F4" s="16"/>
      <c r="G4" s="18"/>
      <c r="H4" s="18"/>
      <c r="I4" s="16"/>
      <c r="J4" s="9"/>
      <c r="K4" s="39"/>
    </row>
    <row r="5" spans="1:11" ht="15.75" thickBot="1" x14ac:dyDescent="0.3">
      <c r="A5" s="17"/>
      <c r="B5" s="17"/>
      <c r="C5" s="9"/>
    </row>
    <row r="6" spans="1:11" ht="125.25" customHeight="1" thickBot="1" x14ac:dyDescent="0.3">
      <c r="A6" s="183" t="s">
        <v>36</v>
      </c>
      <c r="B6" s="184"/>
      <c r="C6" s="184"/>
      <c r="D6" s="185"/>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9">
        <f>SUM(C9:D9)</f>
        <v>0</v>
      </c>
      <c r="C9" s="139">
        <v>0</v>
      </c>
      <c r="D9" s="139">
        <v>0</v>
      </c>
      <c r="I9" s="44"/>
    </row>
    <row r="10" spans="1:11" x14ac:dyDescent="0.25">
      <c r="A10" s="45" t="s">
        <v>42</v>
      </c>
      <c r="B10" s="140">
        <f t="shared" ref="B10:B56" si="0">SUM(C10:D10)</f>
        <v>0</v>
      </c>
      <c r="C10" s="139">
        <v>0</v>
      </c>
      <c r="D10" s="139">
        <v>0</v>
      </c>
    </row>
    <row r="11" spans="1:11" x14ac:dyDescent="0.25">
      <c r="A11" s="45" t="s">
        <v>43</v>
      </c>
      <c r="B11" s="140">
        <f t="shared" si="0"/>
        <v>0</v>
      </c>
      <c r="C11" s="139">
        <v>0</v>
      </c>
      <c r="D11" s="139">
        <v>0</v>
      </c>
    </row>
    <row r="12" spans="1:11" x14ac:dyDescent="0.25">
      <c r="A12" s="45" t="s">
        <v>44</v>
      </c>
      <c r="B12" s="140">
        <f t="shared" si="0"/>
        <v>0</v>
      </c>
      <c r="C12" s="139">
        <v>0</v>
      </c>
      <c r="D12" s="139">
        <v>0</v>
      </c>
    </row>
    <row r="13" spans="1:11" x14ac:dyDescent="0.25">
      <c r="A13" s="45" t="s">
        <v>45</v>
      </c>
      <c r="B13" s="140">
        <f t="shared" si="0"/>
        <v>0</v>
      </c>
      <c r="C13" s="139">
        <v>0</v>
      </c>
      <c r="D13" s="139">
        <v>0</v>
      </c>
    </row>
    <row r="14" spans="1:11" x14ac:dyDescent="0.25">
      <c r="A14" s="45" t="s">
        <v>46</v>
      </c>
      <c r="B14" s="140">
        <f t="shared" si="0"/>
        <v>0</v>
      </c>
      <c r="C14" s="139">
        <v>0</v>
      </c>
      <c r="D14" s="139">
        <v>0</v>
      </c>
    </row>
    <row r="15" spans="1:11" x14ac:dyDescent="0.25">
      <c r="A15" s="45" t="s">
        <v>47</v>
      </c>
      <c r="B15" s="140">
        <f t="shared" si="0"/>
        <v>0</v>
      </c>
      <c r="C15" s="139">
        <v>0</v>
      </c>
      <c r="D15" s="139">
        <v>0</v>
      </c>
    </row>
    <row r="16" spans="1:11" x14ac:dyDescent="0.25">
      <c r="A16" s="45" t="s">
        <v>48</v>
      </c>
      <c r="B16" s="140">
        <f t="shared" si="0"/>
        <v>1</v>
      </c>
      <c r="C16" s="139">
        <v>0</v>
      </c>
      <c r="D16" s="139">
        <v>1</v>
      </c>
    </row>
    <row r="17" spans="1:4" x14ac:dyDescent="0.25">
      <c r="A17" s="45" t="s">
        <v>49</v>
      </c>
      <c r="B17" s="140">
        <f t="shared" si="0"/>
        <v>1</v>
      </c>
      <c r="C17" s="139">
        <v>0</v>
      </c>
      <c r="D17" s="139">
        <v>1</v>
      </c>
    </row>
    <row r="18" spans="1:4" x14ac:dyDescent="0.25">
      <c r="A18" s="45" t="s">
        <v>50</v>
      </c>
      <c r="B18" s="140">
        <f t="shared" si="0"/>
        <v>62</v>
      </c>
      <c r="C18" s="139">
        <v>0</v>
      </c>
      <c r="D18" s="139">
        <v>62</v>
      </c>
    </row>
    <row r="19" spans="1:4" x14ac:dyDescent="0.25">
      <c r="A19" s="45" t="s">
        <v>51</v>
      </c>
      <c r="B19" s="140">
        <f t="shared" si="0"/>
        <v>0</v>
      </c>
      <c r="C19" s="139">
        <v>0</v>
      </c>
      <c r="D19" s="139">
        <v>0</v>
      </c>
    </row>
    <row r="20" spans="1:4" x14ac:dyDescent="0.25">
      <c r="A20" s="45" t="s">
        <v>52</v>
      </c>
      <c r="B20" s="140">
        <f t="shared" si="0"/>
        <v>399</v>
      </c>
      <c r="C20" s="139">
        <v>265</v>
      </c>
      <c r="D20" s="139">
        <v>134</v>
      </c>
    </row>
    <row r="21" spans="1:4" x14ac:dyDescent="0.25">
      <c r="A21" s="45" t="s">
        <v>53</v>
      </c>
      <c r="B21" s="140">
        <f t="shared" si="0"/>
        <v>455</v>
      </c>
      <c r="C21" s="139">
        <v>255</v>
      </c>
      <c r="D21" s="139">
        <v>200</v>
      </c>
    </row>
    <row r="22" spans="1:4" x14ac:dyDescent="0.25">
      <c r="A22" s="45" t="s">
        <v>54</v>
      </c>
      <c r="B22" s="140">
        <f>SUM(C22:D22)</f>
        <v>0</v>
      </c>
      <c r="C22" s="139">
        <v>0</v>
      </c>
      <c r="D22" s="139">
        <v>0</v>
      </c>
    </row>
    <row r="23" spans="1:4" x14ac:dyDescent="0.25">
      <c r="A23" s="45" t="s">
        <v>55</v>
      </c>
      <c r="B23" s="140">
        <f t="shared" si="0"/>
        <v>670</v>
      </c>
      <c r="C23" s="139">
        <v>526</v>
      </c>
      <c r="D23" s="139">
        <v>144</v>
      </c>
    </row>
    <row r="24" spans="1:4" x14ac:dyDescent="0.25">
      <c r="A24" s="45" t="s">
        <v>56</v>
      </c>
      <c r="B24" s="140">
        <f t="shared" si="0"/>
        <v>0</v>
      </c>
      <c r="C24" s="139">
        <v>0</v>
      </c>
      <c r="D24" s="139">
        <v>0</v>
      </c>
    </row>
    <row r="25" spans="1:4" x14ac:dyDescent="0.25">
      <c r="A25" s="45" t="s">
        <v>57</v>
      </c>
      <c r="B25" s="140">
        <f t="shared" si="0"/>
        <v>0</v>
      </c>
      <c r="C25" s="139">
        <v>0</v>
      </c>
      <c r="D25" s="139">
        <v>0</v>
      </c>
    </row>
    <row r="26" spans="1:4" x14ac:dyDescent="0.25">
      <c r="A26" s="45" t="s">
        <v>58</v>
      </c>
      <c r="B26" s="140">
        <f t="shared" si="0"/>
        <v>0</v>
      </c>
      <c r="C26" s="139">
        <v>0</v>
      </c>
      <c r="D26" s="139">
        <v>0</v>
      </c>
    </row>
    <row r="27" spans="1:4" x14ac:dyDescent="0.25">
      <c r="A27" s="45" t="s">
        <v>59</v>
      </c>
      <c r="B27" s="140">
        <f t="shared" si="0"/>
        <v>0</v>
      </c>
      <c r="C27" s="139">
        <v>0</v>
      </c>
      <c r="D27" s="139">
        <v>0</v>
      </c>
    </row>
    <row r="28" spans="1:4" x14ac:dyDescent="0.25">
      <c r="A28" s="45" t="s">
        <v>60</v>
      </c>
      <c r="B28" s="140">
        <f t="shared" si="0"/>
        <v>154</v>
      </c>
      <c r="C28" s="139">
        <v>90</v>
      </c>
      <c r="D28" s="139">
        <v>64</v>
      </c>
    </row>
    <row r="29" spans="1:4" x14ac:dyDescent="0.25">
      <c r="A29" s="45" t="s">
        <v>61</v>
      </c>
      <c r="B29" s="140">
        <f t="shared" si="0"/>
        <v>0</v>
      </c>
      <c r="C29" s="139">
        <v>0</v>
      </c>
      <c r="D29" s="139">
        <v>0</v>
      </c>
    </row>
    <row r="30" spans="1:4" x14ac:dyDescent="0.25">
      <c r="A30" s="45" t="s">
        <v>62</v>
      </c>
      <c r="B30" s="140">
        <f t="shared" si="0"/>
        <v>0</v>
      </c>
      <c r="C30" s="139">
        <v>0</v>
      </c>
      <c r="D30" s="139">
        <v>0</v>
      </c>
    </row>
    <row r="31" spans="1:4" x14ac:dyDescent="0.25">
      <c r="A31" s="45" t="s">
        <v>63</v>
      </c>
      <c r="B31" s="140">
        <f t="shared" si="0"/>
        <v>0</v>
      </c>
      <c r="C31" s="139">
        <v>0</v>
      </c>
      <c r="D31" s="139">
        <v>0</v>
      </c>
    </row>
    <row r="32" spans="1:4" x14ac:dyDescent="0.25">
      <c r="A32" s="45" t="s">
        <v>64</v>
      </c>
      <c r="B32" s="140">
        <f t="shared" si="0"/>
        <v>0</v>
      </c>
      <c r="C32" s="139">
        <v>0</v>
      </c>
      <c r="D32" s="139">
        <v>0</v>
      </c>
    </row>
    <row r="33" spans="1:4" x14ac:dyDescent="0.25">
      <c r="A33" s="45" t="s">
        <v>65</v>
      </c>
      <c r="B33" s="140">
        <f t="shared" si="0"/>
        <v>0</v>
      </c>
      <c r="C33" s="139">
        <v>0</v>
      </c>
      <c r="D33" s="139">
        <v>0</v>
      </c>
    </row>
    <row r="34" spans="1:4" x14ac:dyDescent="0.25">
      <c r="A34" s="45" t="s">
        <v>66</v>
      </c>
      <c r="B34" s="140">
        <f t="shared" si="0"/>
        <v>0</v>
      </c>
      <c r="C34" s="139">
        <v>0</v>
      </c>
      <c r="D34" s="139">
        <v>0</v>
      </c>
    </row>
    <row r="35" spans="1:4" x14ac:dyDescent="0.25">
      <c r="A35" s="45" t="s">
        <v>67</v>
      </c>
      <c r="B35" s="140">
        <f t="shared" si="0"/>
        <v>26</v>
      </c>
      <c r="C35" s="139">
        <v>0</v>
      </c>
      <c r="D35" s="139">
        <v>26</v>
      </c>
    </row>
    <row r="36" spans="1:4" x14ac:dyDescent="0.25">
      <c r="A36" s="45" t="s">
        <v>68</v>
      </c>
      <c r="B36" s="140">
        <f t="shared" si="0"/>
        <v>0</v>
      </c>
      <c r="C36" s="139">
        <v>0</v>
      </c>
      <c r="D36" s="139">
        <v>0</v>
      </c>
    </row>
    <row r="37" spans="1:4" x14ac:dyDescent="0.25">
      <c r="A37" s="45" t="s">
        <v>69</v>
      </c>
      <c r="B37" s="140">
        <f t="shared" si="0"/>
        <v>0</v>
      </c>
      <c r="C37" s="139">
        <v>0</v>
      </c>
      <c r="D37" s="139">
        <v>0</v>
      </c>
    </row>
    <row r="38" spans="1:4" x14ac:dyDescent="0.25">
      <c r="A38" s="45" t="s">
        <v>70</v>
      </c>
      <c r="B38" s="140">
        <f t="shared" si="0"/>
        <v>0</v>
      </c>
      <c r="C38" s="139">
        <v>0</v>
      </c>
      <c r="D38" s="139">
        <v>0</v>
      </c>
    </row>
    <row r="39" spans="1:4" x14ac:dyDescent="0.25">
      <c r="A39" s="45" t="s">
        <v>71</v>
      </c>
      <c r="B39" s="140">
        <f t="shared" si="0"/>
        <v>0</v>
      </c>
      <c r="C39" s="139">
        <v>0</v>
      </c>
      <c r="D39" s="139">
        <v>0</v>
      </c>
    </row>
    <row r="40" spans="1:4" x14ac:dyDescent="0.25">
      <c r="A40" s="45" t="s">
        <v>72</v>
      </c>
      <c r="B40" s="140">
        <f t="shared" si="0"/>
        <v>46</v>
      </c>
      <c r="C40" s="139">
        <v>0</v>
      </c>
      <c r="D40" s="139">
        <v>46</v>
      </c>
    </row>
    <row r="41" spans="1:4" x14ac:dyDescent="0.25">
      <c r="A41" s="45" t="s">
        <v>73</v>
      </c>
      <c r="B41" s="140">
        <f t="shared" si="0"/>
        <v>406</v>
      </c>
      <c r="C41" s="139">
        <v>344</v>
      </c>
      <c r="D41" s="139">
        <v>62</v>
      </c>
    </row>
    <row r="42" spans="1:4" x14ac:dyDescent="0.25">
      <c r="A42" s="45" t="s">
        <v>74</v>
      </c>
      <c r="B42" s="140">
        <f t="shared" si="0"/>
        <v>0</v>
      </c>
      <c r="C42" s="139">
        <v>0</v>
      </c>
      <c r="D42" s="139">
        <v>0</v>
      </c>
    </row>
    <row r="43" spans="1:4" x14ac:dyDescent="0.25">
      <c r="A43" s="45" t="s">
        <v>75</v>
      </c>
      <c r="B43" s="140">
        <f t="shared" si="0"/>
        <v>0</v>
      </c>
      <c r="C43" s="139">
        <v>0</v>
      </c>
      <c r="D43" s="139">
        <v>0</v>
      </c>
    </row>
    <row r="44" spans="1:4" x14ac:dyDescent="0.25">
      <c r="A44" s="45" t="s">
        <v>76</v>
      </c>
      <c r="B44" s="140">
        <f t="shared" si="0"/>
        <v>0</v>
      </c>
      <c r="C44" s="139">
        <v>0</v>
      </c>
      <c r="D44" s="139">
        <v>0</v>
      </c>
    </row>
    <row r="45" spans="1:4" x14ac:dyDescent="0.25">
      <c r="A45" s="45" t="s">
        <v>77</v>
      </c>
      <c r="B45" s="140">
        <f t="shared" si="0"/>
        <v>0</v>
      </c>
      <c r="C45" s="139">
        <v>0</v>
      </c>
      <c r="D45" s="139">
        <v>0</v>
      </c>
    </row>
    <row r="46" spans="1:4" x14ac:dyDescent="0.25">
      <c r="A46" s="45" t="s">
        <v>78</v>
      </c>
      <c r="B46" s="140">
        <f t="shared" si="0"/>
        <v>0</v>
      </c>
      <c r="C46" s="139">
        <v>0</v>
      </c>
      <c r="D46" s="139">
        <v>0</v>
      </c>
    </row>
    <row r="47" spans="1:4" x14ac:dyDescent="0.25">
      <c r="A47" s="45" t="s">
        <v>79</v>
      </c>
      <c r="B47" s="140">
        <f t="shared" si="0"/>
        <v>0</v>
      </c>
      <c r="C47" s="139">
        <v>0</v>
      </c>
      <c r="D47" s="139">
        <v>0</v>
      </c>
    </row>
    <row r="48" spans="1:4" x14ac:dyDescent="0.25">
      <c r="A48" s="45" t="s">
        <v>80</v>
      </c>
      <c r="B48" s="140">
        <f t="shared" si="0"/>
        <v>1</v>
      </c>
      <c r="C48" s="139">
        <v>0</v>
      </c>
      <c r="D48" s="139">
        <v>1</v>
      </c>
    </row>
    <row r="49" spans="1:19" x14ac:dyDescent="0.25">
      <c r="A49" s="45" t="s">
        <v>81</v>
      </c>
      <c r="B49" s="140">
        <f t="shared" si="0"/>
        <v>0</v>
      </c>
      <c r="C49" s="139">
        <v>0</v>
      </c>
      <c r="D49" s="139">
        <v>0</v>
      </c>
    </row>
    <row r="50" spans="1:19" x14ac:dyDescent="0.25">
      <c r="A50" s="45" t="s">
        <v>82</v>
      </c>
      <c r="B50" s="140">
        <f t="shared" si="0"/>
        <v>0</v>
      </c>
      <c r="C50" s="139">
        <v>0</v>
      </c>
      <c r="D50" s="139">
        <v>0</v>
      </c>
    </row>
    <row r="51" spans="1:19" x14ac:dyDescent="0.25">
      <c r="A51" s="45" t="s">
        <v>83</v>
      </c>
      <c r="B51" s="140">
        <f t="shared" si="0"/>
        <v>0</v>
      </c>
      <c r="C51" s="139">
        <v>0</v>
      </c>
      <c r="D51" s="139">
        <v>0</v>
      </c>
    </row>
    <row r="52" spans="1:19" x14ac:dyDescent="0.25">
      <c r="A52" s="45" t="s">
        <v>84</v>
      </c>
      <c r="B52" s="140">
        <f t="shared" si="0"/>
        <v>0</v>
      </c>
      <c r="C52" s="139">
        <v>0</v>
      </c>
      <c r="D52" s="139">
        <v>0</v>
      </c>
    </row>
    <row r="53" spans="1:19" x14ac:dyDescent="0.25">
      <c r="A53" s="45" t="s">
        <v>85</v>
      </c>
      <c r="B53" s="140">
        <f t="shared" si="0"/>
        <v>0</v>
      </c>
      <c r="C53" s="139">
        <v>0</v>
      </c>
      <c r="D53" s="139">
        <v>0</v>
      </c>
    </row>
    <row r="54" spans="1:19" x14ac:dyDescent="0.25">
      <c r="A54" s="45" t="s">
        <v>86</v>
      </c>
      <c r="B54" s="140">
        <f t="shared" si="0"/>
        <v>0</v>
      </c>
      <c r="C54" s="139">
        <v>0</v>
      </c>
      <c r="D54" s="139">
        <v>0</v>
      </c>
    </row>
    <row r="55" spans="1:19" x14ac:dyDescent="0.25">
      <c r="A55" s="45" t="s">
        <v>87</v>
      </c>
      <c r="B55" s="140">
        <f t="shared" si="0"/>
        <v>0</v>
      </c>
      <c r="C55" s="139">
        <v>0</v>
      </c>
      <c r="D55" s="139">
        <v>0</v>
      </c>
    </row>
    <row r="56" spans="1:19" x14ac:dyDescent="0.25">
      <c r="A56" s="45" t="s">
        <v>88</v>
      </c>
      <c r="B56" s="140">
        <f t="shared" si="0"/>
        <v>0</v>
      </c>
      <c r="C56" s="139">
        <v>0</v>
      </c>
      <c r="D56" s="139">
        <v>0</v>
      </c>
    </row>
    <row r="57" spans="1:19" x14ac:dyDescent="0.25">
      <c r="A57" s="45" t="s">
        <v>19</v>
      </c>
      <c r="B57" s="140">
        <f>SUM(B9:B56)</f>
        <v>2221</v>
      </c>
      <c r="C57" s="140">
        <f>SUM(C9:C56)</f>
        <v>1480</v>
      </c>
      <c r="D57" s="140">
        <f>SUM(D9:D56)</f>
        <v>741</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7"/>
      <c r="D87" s="177"/>
      <c r="E87" s="177"/>
      <c r="F87" s="177"/>
      <c r="G87" s="177"/>
      <c r="H87" s="177"/>
      <c r="I87" s="177"/>
      <c r="J87" s="177"/>
      <c r="K87" s="177"/>
      <c r="L87" s="177"/>
      <c r="M87" s="177"/>
      <c r="N87" s="177"/>
      <c r="O87" s="177"/>
      <c r="P87" s="177"/>
      <c r="Q87" s="177"/>
      <c r="R87" s="177"/>
      <c r="S87" s="177"/>
    </row>
    <row r="88" spans="1:19" x14ac:dyDescent="0.25">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25">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55" zoomScaleNormal="5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187</v>
      </c>
      <c r="B1" s="179"/>
      <c r="C1" s="179"/>
      <c r="D1" s="179"/>
      <c r="E1" s="180"/>
      <c r="F1" s="54"/>
      <c r="G1" s="55"/>
      <c r="H1" s="55"/>
      <c r="I1" s="55"/>
      <c r="J1" s="55"/>
    </row>
    <row r="2" spans="1:10" ht="18" customHeight="1" thickBot="1" x14ac:dyDescent="0.3">
      <c r="D2" s="125" t="s">
        <v>188</v>
      </c>
      <c r="E2" s="123" t="s">
        <v>189</v>
      </c>
    </row>
    <row r="3" spans="1:10" x14ac:dyDescent="0.25">
      <c r="A3" s="170" t="str">
        <f>'Rail Service (Item Nos. 1-6)'!A3</f>
        <v>Railroad: CSX</v>
      </c>
      <c r="B3" s="172" t="str">
        <f>'Rail Service (Item Nos. 1-6)'!B3:B4</f>
        <v>Year: 2020</v>
      </c>
      <c r="C3" s="174" t="str">
        <f>'Rail Service (Item Nos. 1-6)'!C3</f>
        <v xml:space="preserve">Reporting Week: </v>
      </c>
      <c r="D3" s="4">
        <f>'Rail Service (Item Nos. 1-6)'!E3+2</f>
        <v>44088</v>
      </c>
      <c r="F3" s="18"/>
      <c r="G3" s="18"/>
      <c r="H3" s="16"/>
      <c r="I3" s="9"/>
      <c r="J3" s="39"/>
    </row>
    <row r="4" spans="1:10" ht="15.75" thickBot="1" x14ac:dyDescent="0.3">
      <c r="A4" s="171"/>
      <c r="B4" s="173"/>
      <c r="C4" s="175"/>
      <c r="D4" s="6">
        <f>'Rail Service (Item Nos. 1-6)'!E4+2</f>
        <v>44094</v>
      </c>
      <c r="F4" s="18"/>
      <c r="G4" s="18"/>
      <c r="H4" s="16"/>
      <c r="I4" s="9"/>
      <c r="J4" s="39"/>
    </row>
    <row r="5" spans="1:10" ht="15.75" thickBot="1" x14ac:dyDescent="0.3"/>
    <row r="6" spans="1:10" s="56" customFormat="1" ht="48.75" customHeight="1" thickBot="1" x14ac:dyDescent="0.3">
      <c r="A6" s="183" t="s">
        <v>180</v>
      </c>
      <c r="B6" s="184"/>
      <c r="C6" s="184"/>
      <c r="D6" s="184"/>
      <c r="E6" s="186"/>
    </row>
    <row r="7" spans="1:10" ht="15.75" thickBot="1" x14ac:dyDescent="0.3"/>
    <row r="8" spans="1:10" ht="60.75" customHeight="1" thickBot="1" x14ac:dyDescent="0.3">
      <c r="A8" s="57" t="s">
        <v>37</v>
      </c>
      <c r="B8" s="31" t="s">
        <v>89</v>
      </c>
      <c r="C8" s="31" t="s">
        <v>90</v>
      </c>
      <c r="D8" s="162" t="s">
        <v>174</v>
      </c>
      <c r="E8" s="163"/>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4</v>
      </c>
      <c r="C21" s="62">
        <v>4</v>
      </c>
      <c r="D21" s="62">
        <v>0</v>
      </c>
      <c r="E21" s="62">
        <v>0</v>
      </c>
    </row>
    <row r="22" spans="1:5" x14ac:dyDescent="0.25">
      <c r="A22" s="63" t="s">
        <v>53</v>
      </c>
      <c r="B22" s="62">
        <v>0</v>
      </c>
      <c r="C22" s="62">
        <v>0</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0</v>
      </c>
      <c r="C42" s="62">
        <v>0</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4</v>
      </c>
      <c r="C58" s="64">
        <f>SUM(C10:C57)</f>
        <v>4</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15" sqref="B15"/>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8" t="s">
        <v>187</v>
      </c>
      <c r="B1" s="187"/>
      <c r="C1" s="187"/>
      <c r="D1" s="187"/>
      <c r="E1" s="188"/>
      <c r="F1" s="67"/>
      <c r="G1" s="67"/>
      <c r="H1" s="67"/>
    </row>
    <row r="2" spans="1:8" ht="16.5" customHeight="1" thickBot="1" x14ac:dyDescent="0.3">
      <c r="D2" s="126" t="s">
        <v>188</v>
      </c>
      <c r="E2" s="123" t="s">
        <v>189</v>
      </c>
    </row>
    <row r="3" spans="1:8" ht="15.75" thickBot="1" x14ac:dyDescent="0.3">
      <c r="A3" s="170" t="str">
        <f>'Rail Service (Item Nos. 1-6)'!A3</f>
        <v>Railroad: CSX</v>
      </c>
      <c r="B3" s="172" t="str">
        <f>'Rail Service (Item Nos. 1-6)'!B3:B4</f>
        <v>Year: 2020</v>
      </c>
      <c r="C3" s="174" t="str">
        <f>'Rail Service (Item Nos. 1-6)'!C3</f>
        <v xml:space="preserve">Reporting Week: </v>
      </c>
      <c r="D3" s="68" t="s">
        <v>2</v>
      </c>
      <c r="E3" s="4">
        <f>'Rail Service (Item Nos. 1-6)'!E3</f>
        <v>44086</v>
      </c>
      <c r="F3" s="16"/>
      <c r="G3" s="9"/>
      <c r="H3" s="39"/>
    </row>
    <row r="4" spans="1:8" ht="15.75" thickBot="1" x14ac:dyDescent="0.3">
      <c r="A4" s="171"/>
      <c r="B4" s="173"/>
      <c r="C4" s="175"/>
      <c r="D4" s="69" t="s">
        <v>3</v>
      </c>
      <c r="E4" s="4">
        <f>'Rail Service (Item Nos. 1-6)'!E4</f>
        <v>44092</v>
      </c>
      <c r="F4" s="16"/>
      <c r="G4" s="9"/>
      <c r="H4" s="39"/>
    </row>
    <row r="5" spans="1:8" x14ac:dyDescent="0.25">
      <c r="E5" s="20"/>
    </row>
    <row r="6" spans="1:8" ht="15.75" thickBot="1" x14ac:dyDescent="0.3">
      <c r="A6" s="9"/>
    </row>
    <row r="7" spans="1:8" ht="47.25" customHeight="1" thickBot="1" x14ac:dyDescent="0.3">
      <c r="A7" s="189" t="s">
        <v>182</v>
      </c>
      <c r="B7" s="190"/>
      <c r="C7" s="191"/>
    </row>
    <row r="8" spans="1:8" ht="57.75" customHeight="1" thickBot="1" x14ac:dyDescent="0.3">
      <c r="A8" s="71" t="s">
        <v>94</v>
      </c>
      <c r="B8" s="72" t="s">
        <v>95</v>
      </c>
      <c r="C8" s="73" t="s">
        <v>96</v>
      </c>
    </row>
    <row r="9" spans="1:8" x14ac:dyDescent="0.25">
      <c r="A9" s="145" t="s">
        <v>207</v>
      </c>
      <c r="B9" s="32" t="s">
        <v>196</v>
      </c>
      <c r="C9" s="32" t="s">
        <v>196</v>
      </c>
    </row>
    <row r="10" spans="1:8" x14ac:dyDescent="0.25">
      <c r="A10" s="76" t="s">
        <v>208</v>
      </c>
      <c r="B10" s="146">
        <v>2810</v>
      </c>
      <c r="C10" s="146">
        <v>2795</v>
      </c>
    </row>
    <row r="11" spans="1:8" x14ac:dyDescent="0.25">
      <c r="A11" s="76" t="s">
        <v>209</v>
      </c>
      <c r="B11" s="146" t="s">
        <v>196</v>
      </c>
      <c r="C11" s="146" t="s">
        <v>196</v>
      </c>
    </row>
    <row r="12" spans="1:8" x14ac:dyDescent="0.25">
      <c r="A12" s="76" t="s">
        <v>210</v>
      </c>
      <c r="B12" s="146">
        <v>2760</v>
      </c>
      <c r="C12" s="146">
        <v>2760</v>
      </c>
    </row>
    <row r="13" spans="1:8" x14ac:dyDescent="0.25">
      <c r="A13" s="76" t="s">
        <v>211</v>
      </c>
      <c r="B13" s="146">
        <v>4732</v>
      </c>
      <c r="C13" s="146">
        <v>4616</v>
      </c>
    </row>
    <row r="14" spans="1:8" x14ac:dyDescent="0.25">
      <c r="A14" s="76" t="s">
        <v>212</v>
      </c>
      <c r="B14" s="146">
        <v>400</v>
      </c>
      <c r="C14" s="146">
        <v>400</v>
      </c>
    </row>
    <row r="15" spans="1:8" x14ac:dyDescent="0.25">
      <c r="A15" s="76"/>
      <c r="B15" s="146"/>
      <c r="C15" s="146"/>
    </row>
    <row r="16" spans="1:8" ht="28.5" customHeight="1" x14ac:dyDescent="0.25">
      <c r="A16" s="192" t="s">
        <v>183</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160" zoomScaleNormal="160" workbookViewId="0">
      <selection activeCell="D36" sqref="D36"/>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8" t="s">
        <v>187</v>
      </c>
      <c r="B1" s="179"/>
      <c r="C1" s="179"/>
      <c r="D1" s="179"/>
      <c r="E1" s="180"/>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70" t="str">
        <f>'Rail Service (Item Nos. 1-6)'!A3</f>
        <v>Railroad: CSX</v>
      </c>
      <c r="B3" s="172" t="str">
        <f>'Rail Service (Item Nos. 1-6)'!B3:B4</f>
        <v>Year: 2020</v>
      </c>
      <c r="C3" s="174" t="str">
        <f>'Rail Service (Item Nos. 1-6)'!C3</f>
        <v xml:space="preserve">Reporting Week: </v>
      </c>
      <c r="D3" s="80" t="s">
        <v>2</v>
      </c>
      <c r="E3" s="4">
        <f>'Rail Service (Item Nos. 1-6)'!E3</f>
        <v>44086</v>
      </c>
      <c r="F3" s="16"/>
      <c r="G3" s="16"/>
      <c r="H3" s="9"/>
      <c r="I3" s="39"/>
    </row>
    <row r="4" spans="1:14" customFormat="1" ht="15.75" thickBot="1" x14ac:dyDescent="0.3">
      <c r="A4" s="171"/>
      <c r="B4" s="173"/>
      <c r="C4" s="175"/>
      <c r="D4" s="69" t="s">
        <v>3</v>
      </c>
      <c r="E4" s="4">
        <f>'Rail Service (Item Nos. 1-6)'!E4</f>
        <v>44092</v>
      </c>
      <c r="F4" s="16"/>
      <c r="G4" s="16"/>
      <c r="H4" s="9"/>
      <c r="I4" s="39"/>
    </row>
    <row r="5" spans="1:14" customFormat="1" ht="15.75" thickBot="1" x14ac:dyDescent="0.3">
      <c r="E5" s="20"/>
      <c r="F5" s="70"/>
    </row>
    <row r="6" spans="1:14" customFormat="1" ht="47.25" customHeight="1" thickBot="1" x14ac:dyDescent="0.3">
      <c r="A6" s="156" t="s">
        <v>171</v>
      </c>
      <c r="B6" s="157"/>
      <c r="C6" s="157"/>
      <c r="D6" s="157"/>
      <c r="E6" s="158"/>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147">
        <v>4745</v>
      </c>
      <c r="E9" s="147">
        <v>4814</v>
      </c>
    </row>
    <row r="10" spans="1:14" x14ac:dyDescent="0.2">
      <c r="A10" s="88"/>
      <c r="B10" s="88" t="s">
        <v>22</v>
      </c>
      <c r="C10" s="88" t="s">
        <v>152</v>
      </c>
      <c r="D10" s="148">
        <v>9461</v>
      </c>
      <c r="E10" s="148">
        <v>2800</v>
      </c>
    </row>
    <row r="11" spans="1:14" x14ac:dyDescent="0.2">
      <c r="A11" s="88"/>
      <c r="B11" s="88" t="s">
        <v>107</v>
      </c>
      <c r="C11" s="87" t="s">
        <v>112</v>
      </c>
      <c r="D11" s="148">
        <v>578</v>
      </c>
      <c r="E11" s="148">
        <v>149</v>
      </c>
    </row>
    <row r="12" spans="1:14" x14ac:dyDescent="0.2">
      <c r="A12" s="88"/>
      <c r="B12" s="88" t="s">
        <v>109</v>
      </c>
      <c r="C12" s="88" t="s">
        <v>153</v>
      </c>
      <c r="D12" s="148">
        <v>4736</v>
      </c>
      <c r="E12" s="148">
        <v>342</v>
      </c>
    </row>
    <row r="13" spans="1:14" x14ac:dyDescent="0.2">
      <c r="A13" s="88"/>
      <c r="B13" s="88" t="s">
        <v>143</v>
      </c>
      <c r="C13" s="87" t="s">
        <v>154</v>
      </c>
      <c r="D13" s="148">
        <v>23</v>
      </c>
      <c r="E13" s="148">
        <v>62</v>
      </c>
    </row>
    <row r="14" spans="1:14" x14ac:dyDescent="0.2">
      <c r="A14" s="88"/>
      <c r="B14" s="88" t="s">
        <v>144</v>
      </c>
      <c r="C14" s="88" t="s">
        <v>155</v>
      </c>
      <c r="D14" s="148">
        <v>556</v>
      </c>
      <c r="E14" s="148">
        <v>1491</v>
      </c>
    </row>
    <row r="15" spans="1:14" x14ac:dyDescent="0.2">
      <c r="A15" s="88"/>
      <c r="B15" s="88" t="s">
        <v>102</v>
      </c>
      <c r="C15" s="87" t="s">
        <v>156</v>
      </c>
      <c r="D15" s="148">
        <v>981</v>
      </c>
      <c r="E15" s="148">
        <v>1167</v>
      </c>
    </row>
    <row r="16" spans="1:14" x14ac:dyDescent="0.2">
      <c r="A16" s="88"/>
      <c r="B16" s="88" t="s">
        <v>21</v>
      </c>
      <c r="C16" s="88" t="s">
        <v>157</v>
      </c>
      <c r="D16" s="148">
        <v>1770</v>
      </c>
      <c r="E16" s="148">
        <v>959</v>
      </c>
    </row>
    <row r="17" spans="1:17" x14ac:dyDescent="0.2">
      <c r="A17" s="88"/>
      <c r="B17" s="88" t="s">
        <v>108</v>
      </c>
      <c r="C17" s="87" t="s">
        <v>158</v>
      </c>
      <c r="D17" s="148">
        <v>1193</v>
      </c>
      <c r="E17" s="148">
        <v>229</v>
      </c>
    </row>
    <row r="18" spans="1:17" x14ac:dyDescent="0.2">
      <c r="A18" s="88"/>
      <c r="B18" s="88" t="s">
        <v>105</v>
      </c>
      <c r="C18" s="88" t="s">
        <v>159</v>
      </c>
      <c r="D18" s="148">
        <v>364</v>
      </c>
      <c r="E18" s="148">
        <v>726</v>
      </c>
    </row>
    <row r="19" spans="1:17" x14ac:dyDescent="0.2">
      <c r="A19" s="88"/>
      <c r="B19" s="88" t="s">
        <v>106</v>
      </c>
      <c r="C19" s="87" t="s">
        <v>160</v>
      </c>
      <c r="D19" s="148">
        <v>950</v>
      </c>
      <c r="E19" s="148">
        <v>23</v>
      </c>
    </row>
    <row r="20" spans="1:17" x14ac:dyDescent="0.2">
      <c r="A20" s="88"/>
      <c r="B20" s="88" t="s">
        <v>145</v>
      </c>
      <c r="C20" s="88" t="s">
        <v>161</v>
      </c>
      <c r="D20" s="148">
        <v>1908</v>
      </c>
      <c r="E20" s="148">
        <v>469</v>
      </c>
    </row>
    <row r="21" spans="1:17" x14ac:dyDescent="0.2">
      <c r="A21" s="88"/>
      <c r="B21" s="88" t="s">
        <v>146</v>
      </c>
      <c r="C21" s="87" t="s">
        <v>162</v>
      </c>
      <c r="D21" s="148">
        <v>5764</v>
      </c>
      <c r="E21" s="148">
        <v>2930</v>
      </c>
    </row>
    <row r="22" spans="1:17" x14ac:dyDescent="0.2">
      <c r="A22" s="88"/>
      <c r="B22" s="88" t="s">
        <v>147</v>
      </c>
      <c r="C22" s="88" t="s">
        <v>163</v>
      </c>
      <c r="D22" s="148">
        <v>2045</v>
      </c>
      <c r="E22" s="148">
        <v>242</v>
      </c>
    </row>
    <row r="23" spans="1:17" x14ac:dyDescent="0.2">
      <c r="A23" s="88"/>
      <c r="B23" s="88" t="s">
        <v>148</v>
      </c>
      <c r="C23" s="87" t="s">
        <v>164</v>
      </c>
      <c r="D23" s="148">
        <v>1181</v>
      </c>
      <c r="E23" s="148">
        <v>2073</v>
      </c>
    </row>
    <row r="24" spans="1:17" x14ac:dyDescent="0.2">
      <c r="A24" s="88"/>
      <c r="B24" s="88" t="s">
        <v>104</v>
      </c>
      <c r="C24" s="88" t="s">
        <v>165</v>
      </c>
      <c r="D24" s="148">
        <v>561</v>
      </c>
      <c r="E24" s="148">
        <v>67</v>
      </c>
    </row>
    <row r="25" spans="1:17" x14ac:dyDescent="0.2">
      <c r="A25" s="88"/>
      <c r="B25" s="88" t="s">
        <v>149</v>
      </c>
      <c r="C25" s="87" t="s">
        <v>166</v>
      </c>
      <c r="D25" s="148">
        <v>1569</v>
      </c>
      <c r="E25" s="148">
        <v>1137</v>
      </c>
    </row>
    <row r="26" spans="1:17" x14ac:dyDescent="0.2">
      <c r="A26" s="88"/>
      <c r="B26" s="88" t="s">
        <v>110</v>
      </c>
      <c r="C26" s="88" t="s">
        <v>167</v>
      </c>
      <c r="D26" s="148">
        <v>1843</v>
      </c>
      <c r="E26" s="148">
        <v>757</v>
      </c>
    </row>
    <row r="27" spans="1:17" x14ac:dyDescent="0.2">
      <c r="A27" s="88"/>
      <c r="B27" s="88" t="s">
        <v>150</v>
      </c>
      <c r="C27" s="87" t="s">
        <v>168</v>
      </c>
      <c r="D27" s="148">
        <v>2101</v>
      </c>
      <c r="E27" s="148">
        <v>679</v>
      </c>
    </row>
    <row r="28" spans="1:17" x14ac:dyDescent="0.2">
      <c r="A28" s="88"/>
      <c r="B28" s="88" t="s">
        <v>35</v>
      </c>
      <c r="C28" s="88" t="s">
        <v>114</v>
      </c>
      <c r="D28" s="148">
        <v>846</v>
      </c>
      <c r="E28" s="148">
        <v>492</v>
      </c>
    </row>
    <row r="29" spans="1:17" x14ac:dyDescent="0.2">
      <c r="A29" s="88"/>
      <c r="B29" s="88" t="s">
        <v>111</v>
      </c>
      <c r="C29" s="88" t="s">
        <v>169</v>
      </c>
      <c r="D29" s="148"/>
      <c r="E29" s="148"/>
    </row>
    <row r="30" spans="1:17" ht="15" x14ac:dyDescent="0.2">
      <c r="A30" s="88"/>
      <c r="B30" s="88" t="s">
        <v>113</v>
      </c>
      <c r="C30" s="88" t="s">
        <v>170</v>
      </c>
      <c r="D30" s="148"/>
      <c r="E30" s="148"/>
      <c r="H30" s="119"/>
    </row>
    <row r="31" spans="1:17" ht="30" customHeight="1" thickBot="1" x14ac:dyDescent="0.25"/>
    <row r="32" spans="1:17" ht="48.75" customHeight="1" thickBot="1" x14ac:dyDescent="0.25">
      <c r="A32" s="156" t="s">
        <v>172</v>
      </c>
      <c r="B32" s="157"/>
      <c r="C32" s="157"/>
      <c r="D32" s="157"/>
      <c r="E32" s="158"/>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147">
        <v>1349</v>
      </c>
      <c r="E35" s="147">
        <v>180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198" t="s">
        <v>187</v>
      </c>
      <c r="B1" s="199"/>
      <c r="C1" s="199"/>
      <c r="D1" s="199"/>
      <c r="E1" s="200"/>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1" t="s">
        <v>178</v>
      </c>
      <c r="B3" s="203" t="s">
        <v>0</v>
      </c>
      <c r="C3" s="205" t="s">
        <v>177</v>
      </c>
      <c r="D3" s="96" t="s">
        <v>2</v>
      </c>
      <c r="E3" s="97"/>
      <c r="F3" s="207"/>
      <c r="G3" s="207"/>
      <c r="H3" s="208"/>
      <c r="I3" s="208"/>
      <c r="J3" s="98"/>
      <c r="K3" s="99"/>
      <c r="L3" s="100"/>
    </row>
    <row r="4" spans="1:12" ht="15.75" thickBot="1" x14ac:dyDescent="0.3">
      <c r="A4" s="202"/>
      <c r="B4" s="204"/>
      <c r="C4" s="206"/>
      <c r="D4" s="101" t="s">
        <v>3</v>
      </c>
      <c r="E4" s="102"/>
      <c r="F4" s="207"/>
      <c r="G4" s="207"/>
      <c r="H4" s="208"/>
      <c r="I4" s="208"/>
      <c r="J4" s="98"/>
      <c r="K4" s="99"/>
      <c r="L4" s="100"/>
    </row>
    <row r="5" spans="1:12" ht="15.75" thickBot="1" x14ac:dyDescent="0.3">
      <c r="A5" s="103"/>
      <c r="B5" s="104"/>
      <c r="C5" s="104"/>
      <c r="D5" s="105"/>
      <c r="E5" s="106"/>
      <c r="F5" s="103"/>
      <c r="G5" s="103"/>
      <c r="H5" s="107"/>
      <c r="I5" s="107"/>
      <c r="J5" s="98"/>
      <c r="K5" s="99"/>
      <c r="L5" s="100"/>
    </row>
    <row r="6" spans="1:12" ht="15.75" thickBot="1" x14ac:dyDescent="0.3">
      <c r="A6" s="209" t="s">
        <v>115</v>
      </c>
      <c r="B6" s="210"/>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211" t="s">
        <v>142</v>
      </c>
      <c r="B8" s="212"/>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13" t="s">
        <v>175</v>
      </c>
      <c r="B22" s="213"/>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2020-09-23T16:18:47Z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